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FUJIKI\JAMSTEC Research\航海\白鳳丸 KH-15-J01\170821 DMG提出データ\藤木\"/>
    </mc:Choice>
  </mc:AlternateContent>
  <bookViews>
    <workbookView xWindow="600" yWindow="615" windowWidth="14475" windowHeight="8160" xr2:uid="{00000000-000D-0000-FFFF-FFFF00000000}"/>
  </bookViews>
  <sheets>
    <sheet name="Data" sheetId="1" r:id="rId1"/>
  </sheets>
  <calcPr calcId="171027"/>
</workbook>
</file>

<file path=xl/calcChain.xml><?xml version="1.0" encoding="utf-8"?>
<calcChain xmlns="http://schemas.openxmlformats.org/spreadsheetml/2006/main">
  <c r="AG15" i="1" l="1"/>
  <c r="AG11" i="1"/>
  <c r="AH11" i="1" l="1"/>
  <c r="AG12" i="1"/>
  <c r="AH15" i="1"/>
  <c r="AG16" i="1"/>
  <c r="AH12" i="1"/>
  <c r="AG13" i="1"/>
  <c r="AH16" i="1"/>
  <c r="AG17" i="1"/>
  <c r="AH17" i="1" s="1"/>
  <c r="AH13" i="1"/>
  <c r="AG14" i="1"/>
  <c r="AH14" i="1" s="1"/>
  <c r="AG18" i="1"/>
  <c r="AH18" i="1" s="1"/>
  <c r="AG10" i="1" l="1"/>
  <c r="AG6" i="1"/>
  <c r="AG9" i="1" l="1"/>
  <c r="AH9" i="1" s="1"/>
  <c r="AG5" i="1"/>
  <c r="AH5" i="1" s="1"/>
  <c r="AG3" i="1"/>
  <c r="AG7" i="1"/>
  <c r="AH7" i="1" s="1"/>
  <c r="AH3" i="1"/>
  <c r="AH10" i="1"/>
  <c r="AH6" i="1"/>
  <c r="AG8" i="1"/>
  <c r="AH8" i="1" s="1"/>
  <c r="AG4" i="1"/>
  <c r="AH4" i="1" s="1"/>
  <c r="AH19" i="1" l="1"/>
</calcChain>
</file>

<file path=xl/sharedStrings.xml><?xml version="1.0" encoding="utf-8"?>
<sst xmlns="http://schemas.openxmlformats.org/spreadsheetml/2006/main" count="83" uniqueCount="54">
  <si>
    <t>Depth(m)</t>
    <phoneticPr fontId="1"/>
  </si>
  <si>
    <t>判定用</t>
    <rPh sb="0" eb="3">
      <t>ハンテイヨウ</t>
    </rPh>
    <phoneticPr fontId="1"/>
  </si>
  <si>
    <t>フラグ</t>
    <phoneticPr fontId="1"/>
  </si>
  <si>
    <r>
      <t>Pigments (unit: mg m</t>
    </r>
    <r>
      <rPr>
        <vertAlign val="superscript"/>
        <sz val="11"/>
        <color theme="1"/>
        <rFont val="ＭＳ Ｐゴシック"/>
        <family val="3"/>
        <charset val="128"/>
        <scheme val="minor"/>
      </rPr>
      <t>-3</t>
    </r>
    <r>
      <rPr>
        <sz val="11"/>
        <color theme="1"/>
        <rFont val="ＭＳ Ｐゴシック"/>
        <family val="3"/>
        <charset val="128"/>
        <scheme val="minor"/>
      </rPr>
      <t>)</t>
    </r>
    <phoneticPr fontId="1"/>
  </si>
  <si>
    <t>K2</t>
  </si>
  <si>
    <t>K2</t>
    <phoneticPr fontId="1"/>
  </si>
  <si>
    <t>Chlorophyll a</t>
    <phoneticPr fontId="1"/>
  </si>
  <si>
    <t>Chlorophyll c3</t>
    <phoneticPr fontId="1"/>
  </si>
  <si>
    <t>Chlorophyllide a</t>
    <phoneticPr fontId="1"/>
  </si>
  <si>
    <t>Mg protochlorophyllide</t>
    <phoneticPr fontId="1"/>
  </si>
  <si>
    <t>Chlorophyll c2</t>
    <phoneticPr fontId="1"/>
  </si>
  <si>
    <t>Peridinin</t>
    <phoneticPr fontId="1"/>
  </si>
  <si>
    <t>Pheophorbide a</t>
    <phoneticPr fontId="1"/>
  </si>
  <si>
    <t>19'-butanoyloxyfucoxanthin</t>
    <phoneticPr fontId="1"/>
  </si>
  <si>
    <t>Fucoxanthin</t>
    <phoneticPr fontId="1"/>
  </si>
  <si>
    <t>Neoxanthin</t>
    <phoneticPr fontId="1"/>
  </si>
  <si>
    <t>Prasinoxanthin</t>
    <phoneticPr fontId="1"/>
  </si>
  <si>
    <t xml:space="preserve">19'-hexanoyloxyfucoxanthin </t>
    <phoneticPr fontId="1"/>
  </si>
  <si>
    <t>Violaxanthin</t>
    <phoneticPr fontId="1"/>
  </si>
  <si>
    <t>Diadinoxanthin</t>
    <phoneticPr fontId="1"/>
  </si>
  <si>
    <t>Dinoxanthin</t>
    <phoneticPr fontId="1"/>
  </si>
  <si>
    <t>Antheraxanthin</t>
    <phoneticPr fontId="1"/>
  </si>
  <si>
    <t>Alloxanthin</t>
    <phoneticPr fontId="1"/>
  </si>
  <si>
    <t>Diatoxanthin</t>
    <phoneticPr fontId="1"/>
  </si>
  <si>
    <t xml:space="preserve">Zeaxanthin </t>
    <phoneticPr fontId="1"/>
  </si>
  <si>
    <t xml:space="preserve">Lutein </t>
    <phoneticPr fontId="1"/>
  </si>
  <si>
    <t>Crocoxanthin</t>
    <phoneticPr fontId="1"/>
  </si>
  <si>
    <t xml:space="preserve">Chlorophyll b </t>
    <phoneticPr fontId="1"/>
  </si>
  <si>
    <t xml:space="preserve">Divinyl chlorophyll a </t>
    <phoneticPr fontId="1"/>
  </si>
  <si>
    <t xml:space="preserve">Pheophytin a </t>
    <phoneticPr fontId="1"/>
  </si>
  <si>
    <t>Alpha-carotene</t>
    <phoneticPr fontId="1"/>
  </si>
  <si>
    <t>Beta-carotene</t>
    <phoneticPr fontId="1"/>
  </si>
  <si>
    <t>KH-15-J01</t>
    <phoneticPr fontId="1"/>
  </si>
  <si>
    <t>Cruise</t>
    <phoneticPr fontId="1"/>
  </si>
  <si>
    <t>Station</t>
    <phoneticPr fontId="1"/>
  </si>
  <si>
    <t>Date (LST)</t>
    <phoneticPr fontId="1"/>
  </si>
  <si>
    <t>Cast No</t>
    <phoneticPr fontId="1"/>
  </si>
  <si>
    <t>Sample ID</t>
    <phoneticPr fontId="1"/>
  </si>
  <si>
    <t>KH-15-J01-C087</t>
  </si>
  <si>
    <t>KH-15-J01-C088</t>
  </si>
  <si>
    <t>KH-15-J01-C089</t>
  </si>
  <si>
    <t>KH-15-J01-C090</t>
  </si>
  <si>
    <t>KH-15-J01-C091</t>
  </si>
  <si>
    <t>KH-15-J01-C092</t>
  </si>
  <si>
    <t>KH-15-J01-C093</t>
  </si>
  <si>
    <t>KH-15-J01-C094</t>
  </si>
  <si>
    <t>KH-15-J01-C095</t>
  </si>
  <si>
    <t>KH-15-J01-C096</t>
  </si>
  <si>
    <t>KH-15-J01-C097</t>
  </si>
  <si>
    <t>KH-15-J01-C098</t>
  </si>
  <si>
    <t>KH-15-J01-C099</t>
  </si>
  <si>
    <t>KH-15-J01-C100</t>
  </si>
  <si>
    <t>KH-15-J01-C101</t>
  </si>
  <si>
    <t>KH-15-J01-C102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</si>
</sst>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0_ "/>
    <numFmt numFmtId="178" formatCode="0_);[Red]\(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NumberFormat="1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Protection="1">
      <protection locked="0"/>
    </xf>
    <xf numFmtId="177" fontId="3" fillId="0" borderId="0" xfId="0" applyNumberFormat="1" applyFont="1" applyFill="1" applyBorder="1"/>
    <xf numFmtId="0" fontId="3" fillId="0" borderId="0" xfId="0" applyFont="1" applyFill="1" applyAlignment="1" applyProtection="1">
      <alignment horizontal="center" shrinkToFit="1"/>
      <protection locked="0"/>
    </xf>
    <xf numFmtId="0" fontId="3" fillId="0" borderId="0" xfId="0" applyNumberFormat="1" applyFont="1" applyFill="1" applyAlignment="1" applyProtection="1">
      <alignment horizontal="center" shrinkToFit="1"/>
      <protection locked="0"/>
    </xf>
    <xf numFmtId="176" fontId="3" fillId="0" borderId="0" xfId="0" applyNumberFormat="1" applyFont="1" applyFill="1" applyBorder="1" applyAlignment="1"/>
    <xf numFmtId="177" fontId="3" fillId="0" borderId="0" xfId="0" applyNumberFormat="1" applyFont="1" applyFill="1" applyProtection="1">
      <protection locked="0"/>
    </xf>
    <xf numFmtId="176" fontId="3" fillId="0" borderId="0" xfId="0" applyNumberFormat="1" applyFont="1" applyFill="1" applyProtection="1">
      <protection locked="0"/>
    </xf>
    <xf numFmtId="0" fontId="3" fillId="0" borderId="1" xfId="0" applyFont="1" applyFill="1" applyBorder="1" applyProtection="1">
      <protection locked="0"/>
    </xf>
    <xf numFmtId="178" fontId="3" fillId="0" borderId="0" xfId="0" applyNumberFormat="1" applyFont="1" applyFill="1" applyProtection="1">
      <protection locked="0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H44"/>
  <sheetViews>
    <sheetView tabSelected="1" zoomScale="80" zoomScaleNormal="80" workbookViewId="0">
      <pane xSplit="6" ySplit="2" topLeftCell="G3" activePane="bottomRight" state="frozen"/>
      <selection pane="topRight" activeCell="F1" sqref="F1"/>
      <selection pane="bottomLeft" activeCell="A2" sqref="A2"/>
      <selection pane="bottomRight" activeCell="N45" sqref="N45"/>
    </sheetView>
  </sheetViews>
  <sheetFormatPr defaultColWidth="10.625" defaultRowHeight="13.5" x14ac:dyDescent="0.15"/>
  <cols>
    <col min="1" max="2" width="10.625" style="3"/>
    <col min="3" max="3" width="10" style="3" bestFit="1" customWidth="1"/>
    <col min="4" max="4" width="8.375" style="3" customWidth="1"/>
    <col min="5" max="5" width="8.625" style="2" customWidth="1"/>
    <col min="6" max="6" width="19.75" style="3" bestFit="1" customWidth="1"/>
    <col min="7" max="32" width="20.625" style="3" customWidth="1"/>
    <col min="33" max="34" width="10.625" style="3" hidden="1" customWidth="1"/>
    <col min="35" max="16384" width="10.625" style="3"/>
  </cols>
  <sheetData>
    <row r="1" spans="1:34" ht="15.75" x14ac:dyDescent="0.15">
      <c r="F1" s="1"/>
      <c r="G1" s="14" t="s">
        <v>3</v>
      </c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4" s="7" customFormat="1" x14ac:dyDescent="0.15">
      <c r="A2" s="7" t="s">
        <v>33</v>
      </c>
      <c r="B2" s="7" t="s">
        <v>34</v>
      </c>
      <c r="C2" s="1" t="s">
        <v>35</v>
      </c>
      <c r="D2" s="1" t="s">
        <v>36</v>
      </c>
      <c r="E2" s="8" t="s">
        <v>0</v>
      </c>
      <c r="F2" s="7" t="s">
        <v>37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7" t="s">
        <v>17</v>
      </c>
      <c r="S2" s="7" t="s">
        <v>18</v>
      </c>
      <c r="T2" s="7" t="s">
        <v>19</v>
      </c>
      <c r="U2" s="7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  <c r="AC2" s="7" t="s">
        <v>28</v>
      </c>
      <c r="AD2" s="7" t="s">
        <v>29</v>
      </c>
      <c r="AE2" s="7" t="s">
        <v>30</v>
      </c>
      <c r="AF2" s="7" t="s">
        <v>31</v>
      </c>
      <c r="AG2" s="7" t="s">
        <v>1</v>
      </c>
      <c r="AH2" s="7" t="s">
        <v>2</v>
      </c>
    </row>
    <row r="3" spans="1:34" x14ac:dyDescent="0.15">
      <c r="A3" s="3" t="s">
        <v>32</v>
      </c>
      <c r="B3" s="3" t="s">
        <v>5</v>
      </c>
      <c r="C3" s="2">
        <v>150706</v>
      </c>
      <c r="D3" s="13">
        <v>3</v>
      </c>
      <c r="E3" s="9">
        <v>0</v>
      </c>
      <c r="F3" s="5" t="s">
        <v>38</v>
      </c>
      <c r="G3" s="10">
        <v>0.505</v>
      </c>
      <c r="H3" s="10">
        <v>0.08</v>
      </c>
      <c r="I3" s="10">
        <v>0.01</v>
      </c>
      <c r="J3" s="10">
        <v>0</v>
      </c>
      <c r="K3" s="10">
        <v>9.6000000000000002E-2</v>
      </c>
      <c r="L3" s="10">
        <v>2.8000000000000001E-2</v>
      </c>
      <c r="M3" s="10">
        <v>2.5999999999999999E-2</v>
      </c>
      <c r="N3" s="10">
        <v>6.3E-2</v>
      </c>
      <c r="O3" s="10">
        <v>0.11899999999999999</v>
      </c>
      <c r="P3" s="10">
        <v>8.0000000000000002E-3</v>
      </c>
      <c r="Q3" s="10">
        <v>7.0000000000000001E-3</v>
      </c>
      <c r="R3" s="10">
        <v>0.123</v>
      </c>
      <c r="S3" s="10">
        <v>0</v>
      </c>
      <c r="T3" s="10">
        <v>0.03</v>
      </c>
      <c r="U3" s="10">
        <v>0</v>
      </c>
      <c r="V3" s="10">
        <v>0</v>
      </c>
      <c r="W3" s="10">
        <v>6.0000000000000001E-3</v>
      </c>
      <c r="X3" s="10">
        <v>3.0000000000000001E-3</v>
      </c>
      <c r="Y3" s="10">
        <v>5.0000000000000001E-3</v>
      </c>
      <c r="Z3" s="10">
        <v>1E-3</v>
      </c>
      <c r="AA3" s="10">
        <v>0</v>
      </c>
      <c r="AB3" s="10">
        <v>6.5000000000000002E-2</v>
      </c>
      <c r="AC3" s="10">
        <v>0</v>
      </c>
      <c r="AD3" s="10">
        <v>1.7999999999999999E-2</v>
      </c>
      <c r="AE3" s="10">
        <v>1E-3</v>
      </c>
      <c r="AF3" s="10">
        <v>2E-3</v>
      </c>
      <c r="AG3" s="10" t="e">
        <f>IF(#REF!="",,#REF!+#REF!)</f>
        <v>#REF!</v>
      </c>
      <c r="AH3" s="3" t="e">
        <f>IF(#REF!="",0,IF(#REF!=AG3,0,1))</f>
        <v>#REF!</v>
      </c>
    </row>
    <row r="4" spans="1:34" x14ac:dyDescent="0.15">
      <c r="A4" s="3" t="s">
        <v>32</v>
      </c>
      <c r="B4" s="3" t="s">
        <v>5</v>
      </c>
      <c r="C4" s="2">
        <v>150706</v>
      </c>
      <c r="D4" s="13">
        <v>3</v>
      </c>
      <c r="E4" s="9">
        <v>6.2</v>
      </c>
      <c r="F4" s="5" t="s">
        <v>39</v>
      </c>
      <c r="G4" s="10">
        <v>0.41</v>
      </c>
      <c r="H4" s="6">
        <v>7.0999999999999994E-2</v>
      </c>
      <c r="I4" s="10">
        <v>8.9999999999999993E-3</v>
      </c>
      <c r="J4" s="10">
        <v>0</v>
      </c>
      <c r="K4" s="10">
        <v>8.7999999999999995E-2</v>
      </c>
      <c r="L4" s="10">
        <v>2.5000000000000001E-2</v>
      </c>
      <c r="M4" s="10">
        <v>3.1E-2</v>
      </c>
      <c r="N4" s="10">
        <v>5.1999999999999998E-2</v>
      </c>
      <c r="O4" s="10">
        <v>9.1999999999999998E-2</v>
      </c>
      <c r="P4" s="10">
        <v>7.0000000000000001E-3</v>
      </c>
      <c r="Q4" s="10">
        <v>5.0000000000000001E-3</v>
      </c>
      <c r="R4" s="10">
        <v>8.1000000000000003E-2</v>
      </c>
      <c r="S4" s="10">
        <v>0</v>
      </c>
      <c r="T4" s="10">
        <v>1.7000000000000001E-2</v>
      </c>
      <c r="U4" s="10">
        <v>0</v>
      </c>
      <c r="V4" s="10">
        <v>0</v>
      </c>
      <c r="W4" s="10">
        <v>4.0000000000000001E-3</v>
      </c>
      <c r="X4" s="10">
        <v>2E-3</v>
      </c>
      <c r="Y4" s="10">
        <v>4.0000000000000001E-3</v>
      </c>
      <c r="Z4" s="10">
        <v>1E-3</v>
      </c>
      <c r="AA4" s="10">
        <v>0</v>
      </c>
      <c r="AB4" s="10">
        <v>5.6000000000000001E-2</v>
      </c>
      <c r="AC4" s="10">
        <v>0</v>
      </c>
      <c r="AD4" s="10">
        <v>1.4999999999999999E-2</v>
      </c>
      <c r="AE4" s="10">
        <v>1E-3</v>
      </c>
      <c r="AF4" s="10">
        <v>1E-3</v>
      </c>
      <c r="AG4" s="10" t="e">
        <f>IF(#REF!="",,#REF!+#REF!)</f>
        <v>#REF!</v>
      </c>
      <c r="AH4" s="3" t="e">
        <f>IF(#REF!="",0,IF(#REF!=AG4,0,1))</f>
        <v>#REF!</v>
      </c>
    </row>
    <row r="5" spans="1:34" x14ac:dyDescent="0.15">
      <c r="A5" s="3" t="s">
        <v>32</v>
      </c>
      <c r="B5" s="3" t="s">
        <v>5</v>
      </c>
      <c r="C5" s="2">
        <v>150706</v>
      </c>
      <c r="D5" s="13">
        <v>3</v>
      </c>
      <c r="E5" s="11">
        <v>9</v>
      </c>
      <c r="F5" s="5" t="s">
        <v>40</v>
      </c>
      <c r="G5" s="10">
        <v>0.58799999999999997</v>
      </c>
      <c r="H5" s="10">
        <v>9.7000000000000003E-2</v>
      </c>
      <c r="I5" s="10">
        <v>2.3E-2</v>
      </c>
      <c r="J5" s="10">
        <v>0</v>
      </c>
      <c r="K5" s="10">
        <v>0.121</v>
      </c>
      <c r="L5" s="10">
        <v>4.1000000000000002E-2</v>
      </c>
      <c r="M5" s="10">
        <v>4.2999999999999997E-2</v>
      </c>
      <c r="N5" s="10">
        <v>9.4E-2</v>
      </c>
      <c r="O5" s="10">
        <v>0.17100000000000001</v>
      </c>
      <c r="P5" s="10">
        <v>1.0999999999999999E-2</v>
      </c>
      <c r="Q5" s="10">
        <v>8.9999999999999993E-3</v>
      </c>
      <c r="R5" s="10">
        <v>0.17599999999999999</v>
      </c>
      <c r="S5" s="10">
        <v>0</v>
      </c>
      <c r="T5" s="10">
        <v>6.0999999999999999E-2</v>
      </c>
      <c r="U5" s="10">
        <v>0</v>
      </c>
      <c r="V5" s="10">
        <v>0</v>
      </c>
      <c r="W5" s="10">
        <v>1.0999999999999999E-2</v>
      </c>
      <c r="X5" s="10">
        <v>5.0000000000000001E-3</v>
      </c>
      <c r="Y5" s="10">
        <v>0.01</v>
      </c>
      <c r="Z5" s="10">
        <v>1E-3</v>
      </c>
      <c r="AA5" s="10">
        <v>0</v>
      </c>
      <c r="AB5" s="10">
        <v>7.2999999999999995E-2</v>
      </c>
      <c r="AC5" s="10">
        <v>0</v>
      </c>
      <c r="AD5" s="10">
        <v>2.5999999999999999E-2</v>
      </c>
      <c r="AE5" s="10">
        <v>2E-3</v>
      </c>
      <c r="AF5" s="10">
        <v>5.0000000000000001E-3</v>
      </c>
      <c r="AG5" s="10" t="e">
        <f>IF(#REF!="",,#REF!+#REF!)</f>
        <v>#REF!</v>
      </c>
      <c r="AH5" s="3" t="e">
        <f>IF(#REF!="",0,IF(#REF!=AG5,0,1))</f>
        <v>#REF!</v>
      </c>
    </row>
    <row r="6" spans="1:34" x14ac:dyDescent="0.15">
      <c r="A6" s="3" t="s">
        <v>32</v>
      </c>
      <c r="B6" s="3" t="s">
        <v>4</v>
      </c>
      <c r="C6" s="2">
        <v>150706</v>
      </c>
      <c r="D6" s="13">
        <v>3</v>
      </c>
      <c r="E6" s="9">
        <v>14</v>
      </c>
      <c r="F6" s="5" t="s">
        <v>41</v>
      </c>
      <c r="G6" s="10">
        <v>0.75600000000000001</v>
      </c>
      <c r="H6" s="10">
        <v>0.13800000000000001</v>
      </c>
      <c r="I6" s="10">
        <v>2.4E-2</v>
      </c>
      <c r="J6" s="10">
        <v>0</v>
      </c>
      <c r="K6" s="10">
        <v>0.16300000000000001</v>
      </c>
      <c r="L6" s="10">
        <v>5.8999999999999997E-2</v>
      </c>
      <c r="M6" s="10">
        <v>5.8000000000000003E-2</v>
      </c>
      <c r="N6" s="10">
        <v>0.104</v>
      </c>
      <c r="O6" s="10">
        <v>0.24399999999999999</v>
      </c>
      <c r="P6" s="10">
        <v>1.6E-2</v>
      </c>
      <c r="Q6" s="10">
        <v>1.6E-2</v>
      </c>
      <c r="R6" s="10">
        <v>0.28899999999999998</v>
      </c>
      <c r="S6" s="10">
        <v>0</v>
      </c>
      <c r="T6" s="10">
        <v>7.5999999999999998E-2</v>
      </c>
      <c r="U6" s="10">
        <v>0</v>
      </c>
      <c r="V6" s="10">
        <v>0</v>
      </c>
      <c r="W6" s="10">
        <v>1.4999999999999999E-2</v>
      </c>
      <c r="X6" s="10">
        <v>7.0000000000000001E-3</v>
      </c>
      <c r="Y6" s="10">
        <v>1.2999999999999999E-2</v>
      </c>
      <c r="Z6" s="10">
        <v>1E-3</v>
      </c>
      <c r="AA6" s="10">
        <v>0</v>
      </c>
      <c r="AB6" s="10">
        <v>9.6000000000000002E-2</v>
      </c>
      <c r="AC6" s="10">
        <v>0</v>
      </c>
      <c r="AD6" s="10">
        <v>4.2999999999999997E-2</v>
      </c>
      <c r="AE6" s="10">
        <v>4.0000000000000001E-3</v>
      </c>
      <c r="AF6" s="10">
        <v>8.9999999999999993E-3</v>
      </c>
      <c r="AG6" s="10" t="e">
        <f>IF(#REF!="",,#REF!+#REF!)</f>
        <v>#REF!</v>
      </c>
      <c r="AH6" s="3" t="e">
        <f>IF(#REF!="",0,IF(#REF!=AG6,0,1))</f>
        <v>#REF!</v>
      </c>
    </row>
    <row r="7" spans="1:34" x14ac:dyDescent="0.15">
      <c r="A7" s="3" t="s">
        <v>32</v>
      </c>
      <c r="B7" s="3" t="s">
        <v>4</v>
      </c>
      <c r="C7" s="2">
        <v>150706</v>
      </c>
      <c r="D7" s="13">
        <v>3</v>
      </c>
      <c r="E7" s="11">
        <v>19.600000000000001</v>
      </c>
      <c r="F7" s="5" t="s">
        <v>42</v>
      </c>
      <c r="G7" s="10">
        <v>0.73399999999999999</v>
      </c>
      <c r="H7" s="10">
        <v>0.16800000000000001</v>
      </c>
      <c r="I7" s="10">
        <v>2.5999999999999999E-2</v>
      </c>
      <c r="J7" s="10">
        <v>0</v>
      </c>
      <c r="K7" s="10">
        <v>0.16</v>
      </c>
      <c r="L7" s="10">
        <v>3.9E-2</v>
      </c>
      <c r="M7" s="10">
        <v>4.4999999999999998E-2</v>
      </c>
      <c r="N7" s="10">
        <v>8.7999999999999995E-2</v>
      </c>
      <c r="O7" s="10">
        <v>0.308</v>
      </c>
      <c r="P7" s="10">
        <v>1.2999999999999999E-2</v>
      </c>
      <c r="Q7" s="10">
        <v>2.4E-2</v>
      </c>
      <c r="R7" s="10">
        <v>0.248</v>
      </c>
      <c r="S7" s="10">
        <v>0</v>
      </c>
      <c r="T7" s="10">
        <v>4.3999999999999997E-2</v>
      </c>
      <c r="U7" s="10">
        <v>0</v>
      </c>
      <c r="V7" s="10">
        <v>0</v>
      </c>
      <c r="W7" s="10">
        <v>1.4E-2</v>
      </c>
      <c r="X7" s="10">
        <v>3.0000000000000001E-3</v>
      </c>
      <c r="Y7" s="10">
        <v>8.9999999999999993E-3</v>
      </c>
      <c r="Z7" s="10">
        <v>1E-3</v>
      </c>
      <c r="AA7" s="10">
        <v>0</v>
      </c>
      <c r="AB7" s="10">
        <v>6.3E-2</v>
      </c>
      <c r="AC7" s="10">
        <v>0</v>
      </c>
      <c r="AD7" s="10">
        <v>3.2000000000000001E-2</v>
      </c>
      <c r="AE7" s="10">
        <v>3.0000000000000001E-3</v>
      </c>
      <c r="AF7" s="10">
        <v>6.0000000000000001E-3</v>
      </c>
      <c r="AG7" s="10" t="e">
        <f>IF(#REF!="",,#REF!+#REF!)</f>
        <v>#REF!</v>
      </c>
      <c r="AH7" s="3" t="e">
        <f>IF(#REF!="",0,IF(#REF!=AG7,0,1))</f>
        <v>#REF!</v>
      </c>
    </row>
    <row r="8" spans="1:34" x14ac:dyDescent="0.15">
      <c r="A8" s="3" t="s">
        <v>32</v>
      </c>
      <c r="B8" s="3" t="s">
        <v>4</v>
      </c>
      <c r="C8" s="2">
        <v>150706</v>
      </c>
      <c r="D8" s="13">
        <v>3</v>
      </c>
      <c r="E8" s="11">
        <v>25.5</v>
      </c>
      <c r="F8" s="5" t="s">
        <v>43</v>
      </c>
      <c r="G8" s="10">
        <v>0.62</v>
      </c>
      <c r="H8" s="10">
        <v>0.14099999999999999</v>
      </c>
      <c r="I8" s="10">
        <v>0.01</v>
      </c>
      <c r="J8" s="10">
        <v>0</v>
      </c>
      <c r="K8" s="10">
        <v>0.11799999999999999</v>
      </c>
      <c r="L8" s="10">
        <v>2.1000000000000001E-2</v>
      </c>
      <c r="M8" s="10">
        <v>5.0999999999999997E-2</v>
      </c>
      <c r="N8" s="10">
        <v>5.8999999999999997E-2</v>
      </c>
      <c r="O8" s="10">
        <v>0.27600000000000002</v>
      </c>
      <c r="P8" s="10">
        <v>1.2E-2</v>
      </c>
      <c r="Q8" s="10">
        <v>2.5000000000000001E-2</v>
      </c>
      <c r="R8" s="10">
        <v>0.107</v>
      </c>
      <c r="S8" s="10">
        <v>0</v>
      </c>
      <c r="T8" s="10">
        <v>1.9E-2</v>
      </c>
      <c r="U8" s="10">
        <v>0</v>
      </c>
      <c r="V8" s="10">
        <v>0</v>
      </c>
      <c r="W8" s="10">
        <v>1.4E-2</v>
      </c>
      <c r="X8" s="10">
        <v>1E-3</v>
      </c>
      <c r="Y8" s="10">
        <v>5.0000000000000001E-3</v>
      </c>
      <c r="Z8" s="10">
        <v>0</v>
      </c>
      <c r="AA8" s="10">
        <v>0</v>
      </c>
      <c r="AB8" s="10">
        <v>6.4000000000000001E-2</v>
      </c>
      <c r="AC8" s="10">
        <v>0</v>
      </c>
      <c r="AD8" s="10">
        <v>2.3E-2</v>
      </c>
      <c r="AE8" s="10">
        <v>2E-3</v>
      </c>
      <c r="AF8" s="10">
        <v>3.0000000000000001E-3</v>
      </c>
      <c r="AG8" s="10" t="e">
        <f>IF(#REF!="",,#REF!+#REF!)</f>
        <v>#REF!</v>
      </c>
      <c r="AH8" s="3" t="e">
        <f>IF(#REF!="",0,IF(#REF!=AG8,0,1))</f>
        <v>#REF!</v>
      </c>
    </row>
    <row r="9" spans="1:34" x14ac:dyDescent="0.15">
      <c r="A9" s="3" t="s">
        <v>32</v>
      </c>
      <c r="B9" s="3" t="s">
        <v>4</v>
      </c>
      <c r="C9" s="2">
        <v>150706</v>
      </c>
      <c r="D9" s="13">
        <v>3</v>
      </c>
      <c r="E9" s="11">
        <v>36.700000000000003</v>
      </c>
      <c r="F9" s="5" t="s">
        <v>44</v>
      </c>
      <c r="G9" s="10">
        <v>0.34799999999999998</v>
      </c>
      <c r="H9" s="10">
        <v>8.6999999999999994E-2</v>
      </c>
      <c r="I9" s="10">
        <v>1.2E-2</v>
      </c>
      <c r="J9" s="10">
        <v>0</v>
      </c>
      <c r="K9" s="10">
        <v>5.3999999999999999E-2</v>
      </c>
      <c r="L9" s="10">
        <v>0.01</v>
      </c>
      <c r="M9" s="10">
        <v>3.9E-2</v>
      </c>
      <c r="N9" s="10">
        <v>3.5999999999999997E-2</v>
      </c>
      <c r="O9" s="10">
        <v>0.17699999999999999</v>
      </c>
      <c r="P9" s="10">
        <v>6.0000000000000001E-3</v>
      </c>
      <c r="Q9" s="10">
        <v>1.7999999999999999E-2</v>
      </c>
      <c r="R9" s="10">
        <v>3.9E-2</v>
      </c>
      <c r="S9" s="10">
        <v>0</v>
      </c>
      <c r="T9" s="10">
        <v>1.2999999999999999E-2</v>
      </c>
      <c r="U9" s="10">
        <v>0</v>
      </c>
      <c r="V9" s="10">
        <v>0</v>
      </c>
      <c r="W9" s="10">
        <v>1.0999999999999999E-2</v>
      </c>
      <c r="X9" s="10">
        <v>1E-3</v>
      </c>
      <c r="Y9" s="10">
        <v>3.0000000000000001E-3</v>
      </c>
      <c r="Z9" s="10">
        <v>1E-3</v>
      </c>
      <c r="AA9" s="10">
        <v>0</v>
      </c>
      <c r="AB9" s="10">
        <v>4.2000000000000003E-2</v>
      </c>
      <c r="AC9" s="10">
        <v>0</v>
      </c>
      <c r="AD9" s="10">
        <v>1.9E-2</v>
      </c>
      <c r="AE9" s="10">
        <v>3.0000000000000001E-3</v>
      </c>
      <c r="AF9" s="10">
        <v>4.0000000000000001E-3</v>
      </c>
      <c r="AG9" s="10" t="e">
        <f>IF(#REF!="",,#REF!+#REF!)</f>
        <v>#REF!</v>
      </c>
      <c r="AH9" s="3" t="e">
        <f>IF(#REF!="",0,IF(#REF!=AG9,0,1))</f>
        <v>#REF!</v>
      </c>
    </row>
    <row r="10" spans="1:34" x14ac:dyDescent="0.15">
      <c r="A10" s="3" t="s">
        <v>32</v>
      </c>
      <c r="B10" s="3" t="s">
        <v>4</v>
      </c>
      <c r="C10" s="2">
        <v>150706</v>
      </c>
      <c r="D10" s="13">
        <v>3</v>
      </c>
      <c r="E10" s="11">
        <v>45.8</v>
      </c>
      <c r="F10" s="5" t="s">
        <v>45</v>
      </c>
      <c r="G10" s="10">
        <v>0.22600000000000001</v>
      </c>
      <c r="H10" s="10">
        <v>0.05</v>
      </c>
      <c r="I10" s="10">
        <v>7.0000000000000001E-3</v>
      </c>
      <c r="J10" s="10">
        <v>0</v>
      </c>
      <c r="K10" s="10">
        <v>3.4000000000000002E-2</v>
      </c>
      <c r="L10" s="10">
        <v>6.0000000000000001E-3</v>
      </c>
      <c r="M10" s="10">
        <v>2.8000000000000001E-2</v>
      </c>
      <c r="N10" s="10">
        <v>2.5000000000000001E-2</v>
      </c>
      <c r="O10" s="10">
        <v>0.111</v>
      </c>
      <c r="P10" s="10">
        <v>4.0000000000000001E-3</v>
      </c>
      <c r="Q10" s="10">
        <v>8.9999999999999993E-3</v>
      </c>
      <c r="R10" s="10">
        <v>2.1999999999999999E-2</v>
      </c>
      <c r="S10" s="10">
        <v>0</v>
      </c>
      <c r="T10" s="10">
        <v>8.0000000000000002E-3</v>
      </c>
      <c r="U10" s="10">
        <v>0</v>
      </c>
      <c r="V10" s="10">
        <v>0</v>
      </c>
      <c r="W10" s="10">
        <v>7.0000000000000001E-3</v>
      </c>
      <c r="X10" s="10">
        <v>1E-3</v>
      </c>
      <c r="Y10" s="10">
        <v>2E-3</v>
      </c>
      <c r="Z10" s="10">
        <v>0</v>
      </c>
      <c r="AA10" s="10">
        <v>0</v>
      </c>
      <c r="AB10" s="10">
        <v>2.1999999999999999E-2</v>
      </c>
      <c r="AC10" s="10">
        <v>0</v>
      </c>
      <c r="AD10" s="10">
        <v>1.2E-2</v>
      </c>
      <c r="AE10" s="10">
        <v>2E-3</v>
      </c>
      <c r="AF10" s="10">
        <v>3.0000000000000001E-3</v>
      </c>
      <c r="AG10" s="10" t="e">
        <f>IF(#REF!="",,#REF!+#REF!)</f>
        <v>#REF!</v>
      </c>
      <c r="AH10" s="3" t="e">
        <f>IF(#REF!="",0,IF(#REF!=AG10,0,1))</f>
        <v>#REF!</v>
      </c>
    </row>
    <row r="11" spans="1:34" x14ac:dyDescent="0.15">
      <c r="A11" s="3" t="s">
        <v>32</v>
      </c>
      <c r="B11" s="3" t="s">
        <v>4</v>
      </c>
      <c r="C11" s="2">
        <v>150708</v>
      </c>
      <c r="D11" s="13">
        <v>7</v>
      </c>
      <c r="E11" s="9">
        <v>0</v>
      </c>
      <c r="F11" s="5" t="s">
        <v>46</v>
      </c>
      <c r="G11" s="10">
        <v>0.318</v>
      </c>
      <c r="H11" s="10">
        <v>4.7E-2</v>
      </c>
      <c r="I11" s="10">
        <v>7.0000000000000001E-3</v>
      </c>
      <c r="J11" s="10">
        <v>0</v>
      </c>
      <c r="K11" s="10">
        <v>5.7000000000000002E-2</v>
      </c>
      <c r="L11" s="10">
        <v>1.4999999999999999E-2</v>
      </c>
      <c r="M11" s="10">
        <v>1.6E-2</v>
      </c>
      <c r="N11" s="10">
        <v>2.7E-2</v>
      </c>
      <c r="O11" s="10">
        <v>6.6000000000000003E-2</v>
      </c>
      <c r="P11" s="10">
        <v>6.0000000000000001E-3</v>
      </c>
      <c r="Q11" s="10">
        <v>5.0000000000000001E-3</v>
      </c>
      <c r="R11" s="10">
        <v>6.8000000000000005E-2</v>
      </c>
      <c r="S11" s="10">
        <v>0</v>
      </c>
      <c r="T11" s="10">
        <v>1.2E-2</v>
      </c>
      <c r="U11" s="10">
        <v>0</v>
      </c>
      <c r="V11" s="10">
        <v>0</v>
      </c>
      <c r="W11" s="10">
        <v>4.0000000000000001E-3</v>
      </c>
      <c r="X11" s="10">
        <v>1E-3</v>
      </c>
      <c r="Y11" s="10">
        <v>4.0000000000000001E-3</v>
      </c>
      <c r="Z11" s="10">
        <v>0</v>
      </c>
      <c r="AA11" s="10">
        <v>0</v>
      </c>
      <c r="AB11" s="10">
        <v>4.9000000000000002E-2</v>
      </c>
      <c r="AC11" s="10">
        <v>0</v>
      </c>
      <c r="AD11" s="10">
        <v>1.4E-2</v>
      </c>
      <c r="AE11" s="10">
        <v>1E-3</v>
      </c>
      <c r="AF11" s="10">
        <v>1E-3</v>
      </c>
      <c r="AG11" s="10" t="e">
        <f>IF(#REF!="",,#REF!+#REF!)</f>
        <v>#REF!</v>
      </c>
      <c r="AH11" s="3" t="e">
        <f>IF(#REF!="",0,IF(#REF!=AG11,0,1))</f>
        <v>#REF!</v>
      </c>
    </row>
    <row r="12" spans="1:34" x14ac:dyDescent="0.15">
      <c r="A12" s="3" t="s">
        <v>32</v>
      </c>
      <c r="B12" s="3" t="s">
        <v>4</v>
      </c>
      <c r="C12" s="2">
        <v>150708</v>
      </c>
      <c r="D12" s="13">
        <v>7</v>
      </c>
      <c r="E12" s="9">
        <v>4.2</v>
      </c>
      <c r="F12" s="5" t="s">
        <v>47</v>
      </c>
      <c r="G12" s="10">
        <v>0.307</v>
      </c>
      <c r="H12" s="6">
        <v>0.05</v>
      </c>
      <c r="I12" s="10">
        <v>7.0000000000000001E-3</v>
      </c>
      <c r="J12" s="10">
        <v>0</v>
      </c>
      <c r="K12" s="10">
        <v>0.06</v>
      </c>
      <c r="L12" s="10">
        <v>1.7000000000000001E-2</v>
      </c>
      <c r="M12" s="10">
        <v>1.7000000000000001E-2</v>
      </c>
      <c r="N12" s="10">
        <v>3.1E-2</v>
      </c>
      <c r="O12" s="10">
        <v>6.5000000000000002E-2</v>
      </c>
      <c r="P12" s="10">
        <v>7.0000000000000001E-3</v>
      </c>
      <c r="Q12" s="10">
        <v>6.0000000000000001E-3</v>
      </c>
      <c r="R12" s="10">
        <v>6.7000000000000004E-2</v>
      </c>
      <c r="S12" s="10">
        <v>0</v>
      </c>
      <c r="T12" s="10">
        <v>1.2E-2</v>
      </c>
      <c r="U12" s="10">
        <v>0</v>
      </c>
      <c r="V12" s="10">
        <v>0</v>
      </c>
      <c r="W12" s="10">
        <v>4.0000000000000001E-3</v>
      </c>
      <c r="X12" s="10">
        <v>1E-3</v>
      </c>
      <c r="Y12" s="10">
        <v>4.0000000000000001E-3</v>
      </c>
      <c r="Z12" s="10">
        <v>1E-3</v>
      </c>
      <c r="AA12" s="10">
        <v>0</v>
      </c>
      <c r="AB12" s="10">
        <v>5.0999999999999997E-2</v>
      </c>
      <c r="AC12" s="10">
        <v>0</v>
      </c>
      <c r="AD12" s="10">
        <v>1.2999999999999999E-2</v>
      </c>
      <c r="AE12" s="10">
        <v>1E-3</v>
      </c>
      <c r="AF12" s="10">
        <v>2E-3</v>
      </c>
      <c r="AG12" s="10" t="e">
        <f>IF(#REF!="",,#REF!+#REF!)</f>
        <v>#REF!</v>
      </c>
      <c r="AH12" s="3" t="e">
        <f>IF(#REF!="",0,IF(#REF!=AG12,0,1))</f>
        <v>#REF!</v>
      </c>
    </row>
    <row r="13" spans="1:34" x14ac:dyDescent="0.15">
      <c r="A13" s="3" t="s">
        <v>32</v>
      </c>
      <c r="B13" s="3" t="s">
        <v>4</v>
      </c>
      <c r="C13" s="2">
        <v>150708</v>
      </c>
      <c r="D13" s="13">
        <v>7</v>
      </c>
      <c r="E13" s="11">
        <v>9.6</v>
      </c>
      <c r="F13" s="5" t="s">
        <v>48</v>
      </c>
      <c r="G13" s="10">
        <v>0.439</v>
      </c>
      <c r="H13" s="10">
        <v>0.06</v>
      </c>
      <c r="I13" s="10">
        <v>1.2999999999999999E-2</v>
      </c>
      <c r="J13" s="10">
        <v>0</v>
      </c>
      <c r="K13" s="10">
        <v>8.2000000000000003E-2</v>
      </c>
      <c r="L13" s="10">
        <v>2.4E-2</v>
      </c>
      <c r="M13" s="10">
        <v>2.3E-2</v>
      </c>
      <c r="N13" s="10">
        <v>5.8000000000000003E-2</v>
      </c>
      <c r="O13" s="10">
        <v>0.113</v>
      </c>
      <c r="P13" s="10">
        <v>1.0999999999999999E-2</v>
      </c>
      <c r="Q13" s="10">
        <v>1.0999999999999999E-2</v>
      </c>
      <c r="R13" s="10">
        <v>0.126</v>
      </c>
      <c r="S13" s="10">
        <v>0</v>
      </c>
      <c r="T13" s="10">
        <v>3.6999999999999998E-2</v>
      </c>
      <c r="U13" s="10">
        <v>0</v>
      </c>
      <c r="V13" s="10">
        <v>0</v>
      </c>
      <c r="W13" s="10">
        <v>1.2E-2</v>
      </c>
      <c r="X13" s="10">
        <v>4.0000000000000001E-3</v>
      </c>
      <c r="Y13" s="10">
        <v>0.01</v>
      </c>
      <c r="Z13" s="10">
        <v>1E-3</v>
      </c>
      <c r="AA13" s="10">
        <v>0</v>
      </c>
      <c r="AB13" s="10">
        <v>6.5000000000000002E-2</v>
      </c>
      <c r="AC13" s="10">
        <v>0</v>
      </c>
      <c r="AD13" s="10">
        <v>2.4E-2</v>
      </c>
      <c r="AE13" s="10">
        <v>3.0000000000000001E-3</v>
      </c>
      <c r="AF13" s="10">
        <v>7.0000000000000001E-3</v>
      </c>
      <c r="AG13" s="10" t="e">
        <f>IF(#REF!="",,#REF!+#REF!)</f>
        <v>#REF!</v>
      </c>
      <c r="AH13" s="3" t="e">
        <f>IF(#REF!="",0,IF(#REF!=AG13,0,1))</f>
        <v>#REF!</v>
      </c>
    </row>
    <row r="14" spans="1:34" x14ac:dyDescent="0.15">
      <c r="A14" s="3" t="s">
        <v>32</v>
      </c>
      <c r="B14" s="3" t="s">
        <v>4</v>
      </c>
      <c r="C14" s="2">
        <v>150708</v>
      </c>
      <c r="D14" s="13">
        <v>7</v>
      </c>
      <c r="E14" s="9">
        <v>15.1</v>
      </c>
      <c r="F14" s="5" t="s">
        <v>49</v>
      </c>
      <c r="G14" s="10">
        <v>0.39500000000000002</v>
      </c>
      <c r="H14" s="10">
        <v>5.8000000000000003E-2</v>
      </c>
      <c r="I14" s="10">
        <v>8.0000000000000002E-3</v>
      </c>
      <c r="J14" s="10">
        <v>0</v>
      </c>
      <c r="K14" s="10">
        <v>7.6999999999999999E-2</v>
      </c>
      <c r="L14" s="10">
        <v>2.4E-2</v>
      </c>
      <c r="M14" s="10">
        <v>2.4E-2</v>
      </c>
      <c r="N14" s="10">
        <v>4.8000000000000001E-2</v>
      </c>
      <c r="O14" s="10">
        <v>9.0999999999999998E-2</v>
      </c>
      <c r="P14" s="10">
        <v>8.9999999999999993E-3</v>
      </c>
      <c r="Q14" s="10">
        <v>8.0000000000000002E-3</v>
      </c>
      <c r="R14" s="10">
        <v>9.7000000000000003E-2</v>
      </c>
      <c r="S14" s="10">
        <v>0</v>
      </c>
      <c r="T14" s="10">
        <v>2.1000000000000001E-2</v>
      </c>
      <c r="U14" s="10">
        <v>0</v>
      </c>
      <c r="V14" s="10">
        <v>0</v>
      </c>
      <c r="W14" s="10">
        <v>7.0000000000000001E-3</v>
      </c>
      <c r="X14" s="10">
        <v>2E-3</v>
      </c>
      <c r="Y14" s="10">
        <v>5.0000000000000001E-3</v>
      </c>
      <c r="Z14" s="10">
        <v>1E-3</v>
      </c>
      <c r="AA14" s="10">
        <v>0</v>
      </c>
      <c r="AB14" s="10">
        <v>6.0999999999999999E-2</v>
      </c>
      <c r="AC14" s="10">
        <v>0</v>
      </c>
      <c r="AD14" s="10">
        <v>1.9E-2</v>
      </c>
      <c r="AE14" s="10">
        <v>1E-3</v>
      </c>
      <c r="AF14" s="10">
        <v>3.0000000000000001E-3</v>
      </c>
      <c r="AG14" s="10" t="e">
        <f>IF(#REF!="",,#REF!+#REF!)</f>
        <v>#REF!</v>
      </c>
      <c r="AH14" s="3" t="e">
        <f>IF(#REF!="",0,IF(#REF!=AG14,0,1))</f>
        <v>#REF!</v>
      </c>
    </row>
    <row r="15" spans="1:34" x14ac:dyDescent="0.15">
      <c r="A15" s="3" t="s">
        <v>32</v>
      </c>
      <c r="B15" s="3" t="s">
        <v>4</v>
      </c>
      <c r="C15" s="2">
        <v>150708</v>
      </c>
      <c r="D15" s="13">
        <v>7</v>
      </c>
      <c r="E15" s="11">
        <v>19.2</v>
      </c>
      <c r="F15" s="5" t="s">
        <v>50</v>
      </c>
      <c r="G15" s="10">
        <v>0.40500000000000003</v>
      </c>
      <c r="H15" s="10">
        <v>6.3E-2</v>
      </c>
      <c r="I15" s="10">
        <v>1.2E-2</v>
      </c>
      <c r="J15" s="10">
        <v>0</v>
      </c>
      <c r="K15" s="10">
        <v>7.6999999999999999E-2</v>
      </c>
      <c r="L15" s="10">
        <v>2.1999999999999999E-2</v>
      </c>
      <c r="M15" s="10">
        <v>2.5000000000000001E-2</v>
      </c>
      <c r="N15" s="10">
        <v>4.2999999999999997E-2</v>
      </c>
      <c r="O15" s="10">
        <v>0.105</v>
      </c>
      <c r="P15" s="10">
        <v>8.9999999999999993E-3</v>
      </c>
      <c r="Q15" s="10">
        <v>8.0000000000000002E-3</v>
      </c>
      <c r="R15" s="10">
        <v>0.114</v>
      </c>
      <c r="S15" s="10">
        <v>0</v>
      </c>
      <c r="T15" s="10">
        <v>2.3E-2</v>
      </c>
      <c r="U15" s="10">
        <v>0</v>
      </c>
      <c r="V15" s="10">
        <v>0</v>
      </c>
      <c r="W15" s="10">
        <v>8.9999999999999993E-3</v>
      </c>
      <c r="X15" s="10">
        <v>2E-3</v>
      </c>
      <c r="Y15" s="10">
        <v>6.0000000000000001E-3</v>
      </c>
      <c r="Z15" s="10">
        <v>1E-3</v>
      </c>
      <c r="AA15" s="10">
        <v>0</v>
      </c>
      <c r="AB15" s="10">
        <v>6.2E-2</v>
      </c>
      <c r="AC15" s="10">
        <v>0</v>
      </c>
      <c r="AD15" s="10">
        <v>1.7000000000000001E-2</v>
      </c>
      <c r="AE15" s="10">
        <v>2E-3</v>
      </c>
      <c r="AF15" s="10">
        <v>3.0000000000000001E-3</v>
      </c>
      <c r="AG15" s="10" t="e">
        <f>IF(#REF!="",,#REF!+#REF!)</f>
        <v>#REF!</v>
      </c>
      <c r="AH15" s="3" t="e">
        <f>IF(#REF!="",0,IF(#REF!=AG15,0,1))</f>
        <v>#REF!</v>
      </c>
    </row>
    <row r="16" spans="1:34" x14ac:dyDescent="0.15">
      <c r="A16" s="3" t="s">
        <v>32</v>
      </c>
      <c r="B16" s="3" t="s">
        <v>4</v>
      </c>
      <c r="C16" s="2">
        <v>150708</v>
      </c>
      <c r="D16" s="13">
        <v>7</v>
      </c>
      <c r="E16" s="11">
        <v>26.4</v>
      </c>
      <c r="F16" s="5" t="s">
        <v>51</v>
      </c>
      <c r="G16" s="10">
        <v>0.46800000000000003</v>
      </c>
      <c r="H16" s="10">
        <v>8.8999999999999996E-2</v>
      </c>
      <c r="I16" s="10">
        <v>1.7000000000000001E-2</v>
      </c>
      <c r="J16" s="10">
        <v>0</v>
      </c>
      <c r="K16" s="10">
        <v>9.7000000000000003E-2</v>
      </c>
      <c r="L16" s="10">
        <v>0.02</v>
      </c>
      <c r="M16" s="10">
        <v>3.6999999999999998E-2</v>
      </c>
      <c r="N16" s="10">
        <v>4.2999999999999997E-2</v>
      </c>
      <c r="O16" s="10">
        <v>0.14399999999999999</v>
      </c>
      <c r="P16" s="10">
        <v>8.9999999999999993E-3</v>
      </c>
      <c r="Q16" s="10">
        <v>1.2E-2</v>
      </c>
      <c r="R16" s="10">
        <v>0.128</v>
      </c>
      <c r="S16" s="10">
        <v>0</v>
      </c>
      <c r="T16" s="10">
        <v>1.7000000000000001E-2</v>
      </c>
      <c r="U16" s="10">
        <v>0</v>
      </c>
      <c r="V16" s="10">
        <v>0</v>
      </c>
      <c r="W16" s="10">
        <v>8.9999999999999993E-3</v>
      </c>
      <c r="X16" s="10">
        <v>1E-3</v>
      </c>
      <c r="Y16" s="10">
        <v>6.0000000000000001E-3</v>
      </c>
      <c r="Z16" s="10">
        <v>1E-3</v>
      </c>
      <c r="AA16" s="10">
        <v>0</v>
      </c>
      <c r="AB16" s="10">
        <v>6.6000000000000003E-2</v>
      </c>
      <c r="AC16" s="10">
        <v>0</v>
      </c>
      <c r="AD16" s="10">
        <v>1.7000000000000001E-2</v>
      </c>
      <c r="AE16" s="10">
        <v>1E-3</v>
      </c>
      <c r="AF16" s="10">
        <v>2E-3</v>
      </c>
      <c r="AG16" s="10" t="e">
        <f>IF(#REF!="",,#REF!+#REF!)</f>
        <v>#REF!</v>
      </c>
      <c r="AH16" s="3" t="e">
        <f>IF(#REF!="",0,IF(#REF!=AG16,0,1))</f>
        <v>#REF!</v>
      </c>
    </row>
    <row r="17" spans="1:34" x14ac:dyDescent="0.15">
      <c r="A17" s="3" t="s">
        <v>32</v>
      </c>
      <c r="B17" s="3" t="s">
        <v>4</v>
      </c>
      <c r="C17" s="2">
        <v>150708</v>
      </c>
      <c r="D17" s="13">
        <v>7</v>
      </c>
      <c r="E17" s="11">
        <v>37.5</v>
      </c>
      <c r="F17" s="5" t="s">
        <v>52</v>
      </c>
      <c r="G17" s="10">
        <v>0.73799999999999999</v>
      </c>
      <c r="H17" s="10">
        <v>0.16400000000000001</v>
      </c>
      <c r="I17" s="10">
        <v>1.4E-2</v>
      </c>
      <c r="J17" s="10">
        <v>0</v>
      </c>
      <c r="K17" s="10">
        <v>0.13900000000000001</v>
      </c>
      <c r="L17" s="10">
        <v>2.7E-2</v>
      </c>
      <c r="M17" s="10">
        <v>5.2999999999999999E-2</v>
      </c>
      <c r="N17" s="10">
        <v>6.8000000000000005E-2</v>
      </c>
      <c r="O17" s="10">
        <v>0.28199999999999997</v>
      </c>
      <c r="P17" s="10">
        <v>1.4E-2</v>
      </c>
      <c r="Q17" s="10">
        <v>2.7E-2</v>
      </c>
      <c r="R17" s="10">
        <v>0.184</v>
      </c>
      <c r="S17" s="10">
        <v>0</v>
      </c>
      <c r="T17" s="10">
        <v>2.4E-2</v>
      </c>
      <c r="U17" s="10">
        <v>0</v>
      </c>
      <c r="V17" s="10">
        <v>0</v>
      </c>
      <c r="W17" s="10">
        <v>1.0999999999999999E-2</v>
      </c>
      <c r="X17" s="10">
        <v>1E-3</v>
      </c>
      <c r="Y17" s="10">
        <v>6.0000000000000001E-3</v>
      </c>
      <c r="Z17" s="10">
        <v>0</v>
      </c>
      <c r="AA17" s="10">
        <v>0</v>
      </c>
      <c r="AB17" s="10">
        <v>9.1999999999999998E-2</v>
      </c>
      <c r="AC17" s="10">
        <v>0</v>
      </c>
      <c r="AD17" s="10">
        <v>2.9000000000000001E-2</v>
      </c>
      <c r="AE17" s="10">
        <v>2E-3</v>
      </c>
      <c r="AF17" s="10">
        <v>5.0000000000000001E-3</v>
      </c>
      <c r="AG17" s="10" t="e">
        <f>IF(#REF!="",,#REF!+#REF!)</f>
        <v>#REF!</v>
      </c>
      <c r="AH17" s="3" t="e">
        <f>IF(#REF!="",0,IF(#REF!=AG17,0,1))</f>
        <v>#REF!</v>
      </c>
    </row>
    <row r="18" spans="1:34" x14ac:dyDescent="0.15">
      <c r="A18" s="3" t="s">
        <v>32</v>
      </c>
      <c r="B18" s="3" t="s">
        <v>4</v>
      </c>
      <c r="C18" s="2">
        <v>150708</v>
      </c>
      <c r="D18" s="13">
        <v>7</v>
      </c>
      <c r="E18" s="11">
        <v>47</v>
      </c>
      <c r="F18" s="5" t="s">
        <v>53</v>
      </c>
      <c r="G18" s="10">
        <v>0.69099999999999995</v>
      </c>
      <c r="H18" s="10">
        <v>0.157</v>
      </c>
      <c r="I18" s="10">
        <v>1.2999999999999999E-2</v>
      </c>
      <c r="J18" s="10">
        <v>0</v>
      </c>
      <c r="K18" s="10">
        <v>0.127</v>
      </c>
      <c r="L18" s="10">
        <v>0.02</v>
      </c>
      <c r="M18" s="10">
        <v>6.6000000000000003E-2</v>
      </c>
      <c r="N18" s="10">
        <v>7.0000000000000007E-2</v>
      </c>
      <c r="O18" s="10">
        <v>0.23699999999999999</v>
      </c>
      <c r="P18" s="10">
        <v>1.4E-2</v>
      </c>
      <c r="Q18" s="10">
        <v>3.1E-2</v>
      </c>
      <c r="R18" s="10">
        <v>0.14499999999999999</v>
      </c>
      <c r="S18" s="10">
        <v>0</v>
      </c>
      <c r="T18" s="10">
        <v>1.4999999999999999E-2</v>
      </c>
      <c r="U18" s="10">
        <v>0</v>
      </c>
      <c r="V18" s="10">
        <v>0</v>
      </c>
      <c r="W18" s="10">
        <v>1.4999999999999999E-2</v>
      </c>
      <c r="X18" s="10">
        <v>1E-3</v>
      </c>
      <c r="Y18" s="10">
        <v>6.0000000000000001E-3</v>
      </c>
      <c r="Z18" s="10">
        <v>1E-3</v>
      </c>
      <c r="AA18" s="10">
        <v>0</v>
      </c>
      <c r="AB18" s="10">
        <v>9.9000000000000005E-2</v>
      </c>
      <c r="AC18" s="10">
        <v>0</v>
      </c>
      <c r="AD18" s="10">
        <v>2.5999999999999999E-2</v>
      </c>
      <c r="AE18" s="10">
        <v>2E-3</v>
      </c>
      <c r="AF18" s="10">
        <v>5.0000000000000001E-3</v>
      </c>
      <c r="AG18" s="10" t="e">
        <f>IF(#REF!="",,#REF!+#REF!)</f>
        <v>#REF!</v>
      </c>
      <c r="AH18" s="3" t="e">
        <f>IF(#REF!="",0,IF(#REF!=AG18,0,1))</f>
        <v>#REF!</v>
      </c>
    </row>
    <row r="19" spans="1:34" x14ac:dyDescent="0.15">
      <c r="E19" s="4"/>
      <c r="AH19" s="12" t="e">
        <f>SUM(AH3:AH18)</f>
        <v>#REF!</v>
      </c>
    </row>
    <row r="20" spans="1:34" x14ac:dyDescent="0.15">
      <c r="E20" s="4"/>
    </row>
    <row r="21" spans="1:34" x14ac:dyDescent="0.15">
      <c r="E21" s="4"/>
    </row>
    <row r="22" spans="1:34" x14ac:dyDescent="0.15"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</row>
    <row r="23" spans="1:34" x14ac:dyDescent="0.15">
      <c r="E23" s="4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</row>
    <row r="24" spans="1:34" x14ac:dyDescent="0.15">
      <c r="E24" s="4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</row>
    <row r="25" spans="1:34" x14ac:dyDescent="0.15"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</row>
    <row r="26" spans="1:34" x14ac:dyDescent="0.15"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4" x14ac:dyDescent="0.15"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4" x14ac:dyDescent="0.15">
      <c r="E28" s="4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4" x14ac:dyDescent="0.15">
      <c r="E29" s="4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4" x14ac:dyDescent="0.15">
      <c r="E30" s="4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4" x14ac:dyDescent="0.15">
      <c r="E31" s="4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4" x14ac:dyDescent="0.15">
      <c r="E32" s="4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5:32" x14ac:dyDescent="0.15">
      <c r="E33" s="4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5:32" x14ac:dyDescent="0.15">
      <c r="E34" s="4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5:32" x14ac:dyDescent="0.15">
      <c r="E35" s="4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5:32" x14ac:dyDescent="0.15">
      <c r="E36" s="4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5:32" x14ac:dyDescent="0.15">
      <c r="E37" s="4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5:32" x14ac:dyDescent="0.15">
      <c r="E38" s="4"/>
      <c r="G38" s="10"/>
    </row>
    <row r="39" spans="5:32" x14ac:dyDescent="0.15">
      <c r="E39" s="4"/>
      <c r="G39" s="10"/>
    </row>
    <row r="40" spans="5:32" x14ac:dyDescent="0.15">
      <c r="E40" s="4"/>
    </row>
    <row r="41" spans="5:32" x14ac:dyDescent="0.15">
      <c r="E41" s="4"/>
    </row>
    <row r="42" spans="5:32" x14ac:dyDescent="0.15">
      <c r="E42" s="4"/>
    </row>
    <row r="43" spans="5:32" x14ac:dyDescent="0.15">
      <c r="E43" s="4"/>
    </row>
    <row r="44" spans="5:32" x14ac:dyDescent="0.15">
      <c r="E44" s="4"/>
    </row>
  </sheetData>
  <sortState ref="C3:AF18">
    <sortCondition ref="F2"/>
  </sortState>
  <mergeCells count="1">
    <mergeCell ref="G1:AF1"/>
  </mergeCells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2009-12-19T06:15:01Z</dcterms:created>
  <dcterms:modified xsi:type="dcterms:W3CDTF">2017-09-08T05:04:19Z</dcterms:modified>
</cp:coreProperties>
</file>